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<sst xmlns="http://schemas.openxmlformats.org/spreadsheetml/2006/main" count="127" uniqueCount="124">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</sst>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121339390.67</v>
      </c>
      <c r="D9" s="9">
        <f>SUM(D10:D16)</f>
        <v>153632781.47</v>
      </c>
      <c r="E9" s="11" t="s">
        <v>8</v>
      </c>
      <c r="F9" s="9">
        <f>SUM(F10:F18)</f>
        <v>13256769.129999999</v>
      </c>
      <c r="G9" s="9">
        <f>SUM(G10:G18)</f>
        <v>31344347.25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824598.54</v>
      </c>
      <c r="G10" s="9">
        <v>2318343.46</v>
      </c>
    </row>
    <row r="11" spans="2:7" ht="12.75">
      <c r="B11" s="12" t="s">
        <v>11</v>
      </c>
      <c r="C11" s="9">
        <v>121268526.97</v>
      </c>
      <c r="D11" s="9">
        <v>153561917.77</v>
      </c>
      <c r="E11" s="13" t="s">
        <v>12</v>
      </c>
      <c r="F11" s="9">
        <v>4937725.72</v>
      </c>
      <c r="G11" s="9">
        <v>20396480.59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4.76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1881080.35</v>
      </c>
      <c r="G16" s="9">
        <v>3016154.18</v>
      </c>
    </row>
    <row r="17" spans="2:7" ht="12.75">
      <c r="B17" s="10" t="s">
        <v>23</v>
      </c>
      <c r="C17" s="9">
        <f>SUM(C18:C24)</f>
        <v>4213494.96</v>
      </c>
      <c r="D17" s="9">
        <f>SUM(D18:D24)</f>
        <v>4132551.2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5613364.52</v>
      </c>
      <c r="G18" s="9">
        <v>5613364.26</v>
      </c>
    </row>
    <row r="19" spans="2:7" ht="12.75">
      <c r="B19" s="12" t="s">
        <v>27</v>
      </c>
      <c r="C19" s="9">
        <v>4125803.82</v>
      </c>
      <c r="D19" s="9">
        <v>4124893.93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35691.14</v>
      </c>
      <c r="D20" s="9">
        <v>7657.27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2790487.98</v>
      </c>
      <c r="D25" s="9">
        <f>SUM(D26:D30)</f>
        <v>5244676.54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4356.93</v>
      </c>
      <c r="D26" s="9">
        <v>368955.28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2786131.05</v>
      </c>
      <c r="D29" s="9">
        <v>4875721.26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128343373.61</v>
      </c>
      <c r="D47" s="9">
        <f>D9+D17+D25+D31+D37+D38+D41</f>
        <v>163010009.20999998</v>
      </c>
      <c r="E47" s="8" t="s">
        <v>82</v>
      </c>
      <c r="F47" s="9">
        <f>F9+F19+F23+F26+F27+F31+F38+F42</f>
        <v>13256769.129999999</v>
      </c>
      <c r="G47" s="9">
        <f>G9+G19+G23+G26+G27+G31+G38+G42</f>
        <v>31344347.25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359970406.38</v>
      </c>
      <c r="D52" s="9">
        <v>350550001.46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143939042.37</v>
      </c>
      <c r="D53" s="9">
        <v>152792182.23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9098731.35</v>
      </c>
      <c r="D54" s="9">
        <v>3348935.51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-99258631.74</v>
      </c>
      <c r="D55" s="9">
        <v>-103586836.31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13256769.129999999</v>
      </c>
      <c r="G59" s="9">
        <f>G47+G57</f>
        <v>31344347.25</v>
      </c>
    </row>
    <row r="60" spans="2:7" ht="25.5">
      <c r="B60" s="6" t="s">
        <v>102</v>
      </c>
      <c r="C60" s="9">
        <f>SUM(C50:C58)</f>
        <v>413749548.36</v>
      </c>
      <c r="D60" s="9">
        <f>SUM(D50:D58)</f>
        <v>403104282.8899999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542092921.97</v>
      </c>
      <c r="D62" s="9">
        <f>D47+D60</f>
        <v>566114292.0999999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279312220.77</v>
      </c>
      <c r="G63" s="9">
        <f>SUM(G64:G66)</f>
        <v>279329924.56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279312220.77</v>
      </c>
      <c r="G66" s="9">
        <v>279329924.56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249523932.07</v>
      </c>
      <c r="G68" s="9">
        <f>SUM(G69:G73)</f>
        <v>255440020.29000002</v>
      </c>
    </row>
    <row r="69" spans="2:7" ht="12.75">
      <c r="B69" s="10"/>
      <c r="C69" s="9"/>
      <c r="D69" s="9"/>
      <c r="E69" s="11" t="s">
        <v>110</v>
      </c>
      <c r="F69" s="9">
        <v>93134402.86</v>
      </c>
      <c r="G69" s="9">
        <v>121196078.29</v>
      </c>
    </row>
    <row r="70" spans="2:7" ht="12.75">
      <c r="B70" s="10"/>
      <c r="C70" s="9"/>
      <c r="D70" s="9"/>
      <c r="E70" s="11" t="s">
        <v>111</v>
      </c>
      <c r="F70" s="9">
        <v>156251752.65</v>
      </c>
      <c r="G70" s="9">
        <v>134106165.44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137776.56</v>
      </c>
      <c r="G73" s="9">
        <v>137776.56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528836152.84</v>
      </c>
      <c r="G79" s="9">
        <f>G63+G68+G75</f>
        <v>534769944.85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542092921.97</v>
      </c>
      <c r="G81" s="9">
        <f>G59+G79</f>
        <v>566114292.1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2020-06-08T18:29:11Z</dcterms:modified>
  <cp:category/>
  <cp:version/>
  <cp:contentType/>
  <cp:contentStatus/>
</cp:coreProperties>
</file>